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4240" windowHeight="13740" activeTab="0"/>
  </bookViews>
  <sheets>
    <sheet name="statistika" sheetId="1" r:id="rId1"/>
    <sheet name="ettepanekud" sheetId="2" r:id="rId2"/>
  </sheets>
  <definedNames/>
  <calcPr fullCalcOnLoad="1"/>
</workbook>
</file>

<file path=xl/sharedStrings.xml><?xml version="1.0" encoding="utf-8"?>
<sst xmlns="http://schemas.openxmlformats.org/spreadsheetml/2006/main" count="127" uniqueCount="106">
  <si>
    <t>Koosseis kinnitatud</t>
  </si>
  <si>
    <t>Liikmete arv</t>
  </si>
  <si>
    <t>kvoo-rum</t>
  </si>
  <si>
    <t>kuupäev</t>
  </si>
  <si>
    <t>arv</t>
  </si>
  <si>
    <t>kokku</t>
  </si>
  <si>
    <t>neist e-koos-olekud</t>
  </si>
  <si>
    <t>voliniku osalemise kordade arv</t>
  </si>
  <si>
    <t>%</t>
  </si>
  <si>
    <t>volikogu liige</t>
  </si>
  <si>
    <t>Hugo Treffneri Gümnaasium</t>
  </si>
  <si>
    <t>Veljo Ipits</t>
  </si>
  <si>
    <t xml:space="preserve">Miina Härma Gümnaasium </t>
  </si>
  <si>
    <t>Kadri Leetmaa</t>
  </si>
  <si>
    <t>Tartu Aleksander Puškini Kool</t>
  </si>
  <si>
    <t>Jelena Frunze</t>
  </si>
  <si>
    <t>Tartu Annelinna Gümnaasium</t>
  </si>
  <si>
    <t xml:space="preserve"> Artjom Suvorov</t>
  </si>
  <si>
    <t>Tartu Descartes´i Kool</t>
  </si>
  <si>
    <t xml:space="preserve"> Gea Kangilaski</t>
  </si>
  <si>
    <t xml:space="preserve">Tartu Forseliuse Kool </t>
  </si>
  <si>
    <t xml:space="preserve"> Tõnu Ints</t>
  </si>
  <si>
    <t>Tartu Hansa Kool</t>
  </si>
  <si>
    <t xml:space="preserve"> Raimond Tamm</t>
  </si>
  <si>
    <t>Tartu Herbert Masingu Kool</t>
  </si>
  <si>
    <t xml:space="preserve"> Senta Ellinor Michelson</t>
  </si>
  <si>
    <t>Tartu Jaan Poska Gümnaasium</t>
  </si>
  <si>
    <t xml:space="preserve"> Roman Mugur</t>
  </si>
  <si>
    <t>Tartu Karlova Kool</t>
  </si>
  <si>
    <t xml:space="preserve"> Vladimir Šokman</t>
  </si>
  <si>
    <t xml:space="preserve">Tartu Kesklinna Kool </t>
  </si>
  <si>
    <t xml:space="preserve"> Evert Rööpson</t>
  </si>
  <si>
    <t xml:space="preserve">Tartu Kivilinna Kool </t>
  </si>
  <si>
    <t xml:space="preserve"> Toomas Tein</t>
  </si>
  <si>
    <t>Tartu Kristjan Jaak Petersoni Gümnaasium</t>
  </si>
  <si>
    <t xml:space="preserve"> Mihkel Lees</t>
  </si>
  <si>
    <t>Tartu Kroonuaia Kool</t>
  </si>
  <si>
    <t>7</t>
  </si>
  <si>
    <t xml:space="preserve"> Ene Ergma</t>
  </si>
  <si>
    <t xml:space="preserve">Tartu Maarja Kool </t>
  </si>
  <si>
    <t xml:space="preserve"> Olev Raju</t>
  </si>
  <si>
    <t xml:space="preserve">Tartu Mart Reiniku Kool </t>
  </si>
  <si>
    <t xml:space="preserve"> Lemmit Kaplinski</t>
  </si>
  <si>
    <t>Tartu Raatuse Kool</t>
  </si>
  <si>
    <t xml:space="preserve"> Valvo Semilarski</t>
  </si>
  <si>
    <t>Tartu Tamme Kool</t>
  </si>
  <si>
    <t xml:space="preserve"> Martin Parmas</t>
  </si>
  <si>
    <t xml:space="preserve">Tartu Täiskasvanute Gümnaasium </t>
  </si>
  <si>
    <t>04.94.2016</t>
  </si>
  <si>
    <t xml:space="preserve"> Toomas Kapp</t>
  </si>
  <si>
    <t>Tartu Variku Kool</t>
  </si>
  <si>
    <t xml:space="preserve"> Merle Jääger</t>
  </si>
  <si>
    <t xml:space="preserve">Tartu Veeriku Kool </t>
  </si>
  <si>
    <t>roheline tekst - e-koosolekud</t>
  </si>
  <si>
    <t>jäme tekst - voliniku osalemine</t>
  </si>
  <si>
    <t>sinine tekst - kõikidel koosolekutel osalenud volinikud</t>
  </si>
  <si>
    <t>punane tekst - mitte ühelgi koosolekul osalenud volinikud</t>
  </si>
  <si>
    <t>Majanduskriisi ajal seati sisse nõue, et kooli rendituludest 25% läheb linnakassasse, kuid nüüd, kui olud on paranenud, see võiks siiski jääda koolile.</t>
  </si>
  <si>
    <t xml:space="preserve"> Saata haridusosakonda kiri, kus seletada hoolekogu arvamust ühinemise kohta - ei poolda</t>
  </si>
  <si>
    <t>Saata Tartu Linnavalitsusse Valeri Meltser ja Aleksei Vašanov selgitamaks kooli hoolekogu mõtteid, milliseks võiks kujuneda liikluskorraldus Uue tänaval</t>
  </si>
  <si>
    <t>Kiita heaks koolile esitatud liikluskorralduse eskiislahenduse kooli juures.</t>
  </si>
  <si>
    <t>Tartu Forseliuse Kool</t>
  </si>
  <si>
    <t>Hetkel taotleb Linnavarade osakond Tartu linna lisaeelarvest veel 100 000 € ja remont peaks algama mais</t>
  </si>
  <si>
    <t>Karlova kool soovib 2016. aastal linna remondikavasse lülitada järgmised tööd:</t>
  </si>
  <si>
    <t>- koolimaja vana osa fassaadi remont koos akende vahetusega ja treppide renoveerimisega;</t>
  </si>
  <si>
    <t>- keemiaklassi renoveerimine (koos sisustusega);</t>
  </si>
  <si>
    <t>- võimla kapitaalremont koos küttesüsteemi ja elektivõrgu väljavahetusega;</t>
  </si>
  <si>
    <t>- kooli staadioni kapitaalremondi plaani ülevaatamine ja kaasajastamine või vähemalt hokiväljaku renoveerimine;</t>
  </si>
  <si>
    <t>- arvutiklassi, raamatukogu ruumide renoveerimine;</t>
  </si>
  <si>
    <t>- küttesüsteemi väljavahetamine;</t>
  </si>
  <si>
    <t>Esimesena torkas muidugi silma ruumipuudus. Ju tuleb minna linnavalitsusse, sest õpetajad vajavad tuge. Olen teadlik, et ega ruumi kusagilt juurde võtta ei ole, aga tuleb leida vahendid ja luua tingimused õpetajatele, et nad saaksid õpetada.</t>
  </si>
  <si>
    <t>Tartu Kesklinna Kool</t>
  </si>
  <si>
    <t>Mida meie (hoolekogu) teha saame? Alustaks sellest, et tõstaks kära. Kuna päästeameti poolt on juba keemiaklassile ettekirjutis tehtud, siis teeme meie linnale ettepaneku need puudused likvideerida. Selles küsimuses tuleb korraldada ilmselt eraldi koosolek. (Keemiaklassi remont)</t>
  </si>
  <si>
    <t>Miina Härma Gümnaasium</t>
  </si>
  <si>
    <t>Küsitluse põhjal pidas ,,lamava politseiniku" paigaldamist vajalikuks üle 100 Iapsevanema. Hoolekogu teeb vastava ettepaneku Tartu Linnavalitsusele.</t>
  </si>
  <si>
    <t>Hoolekogu juhib koolipidaja tähelepanu koolimaja halvale seisundile. 2016. a püütakse saavutada spordisaali remont ja parandada sportimistingimusi.</t>
  </si>
  <si>
    <t>Tartu Linnavarade osakonna ehitusteenistuse juhataja Priit Metsjärve vastused hoolekogude poolt püstitatud küsimustele</t>
  </si>
  <si>
    <t>Tartu Linnamajanduse osakonna liikluskorraldusteenistuse juhataja Martin Nelise vastused hoolekogude poolt püstitatud küsimustele</t>
  </si>
  <si>
    <t>Erinevad koolid</t>
  </si>
  <si>
    <t>Koolilõuna loendamine õpilaspiletitega</t>
  </si>
  <si>
    <t>Olukorda on selgitatud ja kõikidele koolidele on antud õigus elektroonilise süsteemiga liitumise aeg ise valida</t>
  </si>
  <si>
    <t>Tartu Descartes'i Kool</t>
  </si>
  <si>
    <t>Vanematekogu ja hoolekogu pöörduvad ühiselt linnavalitsuse poole tugispetsialistide (HEV õpilaste õppe koordineerija, haridustehnoloog) ametikohtade loomise küsimuses.</t>
  </si>
  <si>
    <t xml:space="preserve"> Piret Uluots</t>
  </si>
  <si>
    <t>Kool</t>
  </si>
  <si>
    <t>Tartu linna üldhariduskoolide hoolekogude toimumine 2015/2016. õppeaastal</t>
  </si>
  <si>
    <t>Välavõtted hoolekogude protokollidest koos lahendustega</t>
  </si>
  <si>
    <t>Nimetatu pöördumist ei ole dokumendihaldussüsteemist leidnud, kuid tugispetsialistide osas on koolidega kokku lepitud ametikohad ja nende suurused.</t>
  </si>
  <si>
    <t>Sportimistingimuste parendamiseks koolihoones pole 2016. aastal investeeringuid tehtud ning neid ei olnud ka planeeritud. Sel aastal rekonstrueeriti kogu hoone küttesüsteem ning remonditi/remonditakse keemiaklass ja labor ning tööõpetusklassid. Hoone terviklik rekonstrueerimine on vastavalt strateegiale kavandatud 2019-2020.</t>
  </si>
  <si>
    <t>Hoolekogul tekkis küsimus, miks linnavalitsus ei leia võimalust arvestada kasvõi osaliseltki kooli ettepanekutega remondi osas? Teatakse ju koolis sees kõige paremini kõige suuremaid kitsaskohti.</t>
  </si>
  <si>
    <t>Nimetatud pöördumise kohta infot leida ei õnnestunud.</t>
  </si>
  <si>
    <t xml:space="preserve">Esitasime linnavalitsusele taotluse suuremateks remonditöödeks 2016.a. Fassaad, rõivistu, aula korrus (kogu aulapoolne osa). Linna eelarve eelnõus on sees TDK-le 70 000 eurot, loodusainete (keemia, füüsika, bioloogia) õppekeskkonna kaasajastamiseks. </t>
  </si>
  <si>
    <t>2016. aastal remonditi loodusklass. Kool on taotluse esitanud, kuid eelarvevahendite nappuse tõttu neid töid ei tehtud. Hoone rekonstrueerimine on strateegias kavandatud 2021-2022.</t>
  </si>
  <si>
    <t>Taotlus on esitatud ja vastavalt sellele on klasse ka remonditud. Lisaks rekonstrueeriti sel aastal ka keldrikorrusel asuv õpilaste rõivistu.</t>
  </si>
  <si>
    <t xml:space="preserve">Taotlus on esitatud. Sel aastal remonditi keemiaklass ja rekonstrueeriti staadioni miniväljak. </t>
  </si>
  <si>
    <t xml:space="preserve">Teisteks taotluses loetletud töödeks eelarves vahendeid ei eraldatud. </t>
  </si>
  <si>
    <t>Vastavalt strateegiale on järgmised investeeringud hoonesse kavandatud perioodile 2019-2021.</t>
  </si>
  <si>
    <t>Kinnistusisesest parkla rajamisest ei tea, kuid pöördumine oli "kus õpetajad saavad tasuta parkida" ja LMO sai soovitada tasuta parkimist 300 meetri kaugusel asuvas Vaksali tänava äärses parklas. </t>
  </si>
  <si>
    <t>Tasulise parkimise ala laienemine Vaksali tänavani  muudab keerukaks töötajate parkimise. Lisaparkimiskohtade loomise vajadus õpetajatele kooli territooriumil. Kasutada parkimiseks aegunud jooksurada.</t>
  </si>
  <si>
    <t>Pöörduda Linnavalitsuse poole palvega vaadata üle liiklustingimused Aleksander Puškini Kooli piirkonnas, hommikused linnaliini busside marsruudid ja tihedus.</t>
  </si>
  <si>
    <t>Hoolekogu koostab, koostöös kooliga, vastavasisulise kirjaliku taotluse kooli ees parkimise muudatuste teostamiseks Teguri tänaval.</t>
  </si>
  <si>
    <t>Küsimus oli Tehase-Tähe ülekäiguraja kohta. Ülekäigurada on võimalik tähistada pärast tänava rekonstrueerimist. Teguri tänaval parkimine on olnud kogu aeg lubatud. LMO rekonstrueeris Teguri tänava kõnniteed.</t>
  </si>
  <si>
    <t>Kool tellis kinnistusisese liikluslahenduse, et korraldada laste kooli toomine nii, et sõidukid peatuvad kooli territooriumile rajatud "ringmarsruudil". Sellega väheneb Uus tänaval peatuvate sõidukite liikluskoormus. LMO kavandas kooli poolsele tänava poolele kõnnitee ehituse ja sõidukite parkimise rööpselt selle kõrval. </t>
  </si>
  <si>
    <t>Künnis rajati 2016. a suvel Kroonuaia tänavale enne Lepiku tänava juures asuvat ülekäigurada.</t>
  </si>
  <si>
    <t>Konkreetselt pöördutud antud teemal osakonna poole ei ole, kuid siinkohal püstitatud küsimusest on räägitud koolijuhtidega korduvalt</t>
  </si>
  <si>
    <t>Hariduskosakonna esindajad on osalenud järgnevatel aruteludel ning hoolekogu on saanud küsimustele vastused.</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</si>
</sst>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h&quot;;&quot;Jah&quot;;&quot;Ei&quot;"/>
    <numFmt numFmtId="165" formatCode="&quot;Tõene&quot;;&quot;Tõene&quot;;&quot;Väär&quot;"/>
    <numFmt numFmtId="166" formatCode="&quot;Sees&quot;;&quot;Sees&quot;;&quot;Väljas&quot;"/>
    <numFmt numFmtId="167" formatCode="[$€-2]\ #,##0.00_);[Red]\([$€-2]\ #,##0.00\)"/>
  </numFmts>
  <fonts count="41">
    <font>
      <sz val="11"/>
      <color theme="1"/>
      <name val="Calibri"/>
      <family val="2"/>
    </font>
    <font>
      <sz val="11"/>
      <color indexed="8"/>
      <name val="Calibri"/>
      <family val="2"/>
    </font>
    <font>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1"/>
      <name val="Calibri"/>
      <family val="2"/>
    </font>
    <font>
      <sz val="11"/>
      <color indexed="40"/>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B050"/>
      <name val="Calibri"/>
      <family val="2"/>
    </font>
    <font>
      <sz val="11"/>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3" applyNumberFormat="0" applyAlignment="0" applyProtection="0"/>
    <xf numFmtId="0" fontId="30" fillId="0" borderId="4" applyNumberFormat="0" applyFill="0" applyAlignment="0" applyProtection="0"/>
    <xf numFmtId="0" fontId="0" fillId="24" borderId="5" applyNumberFormat="0" applyFont="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6" fillId="0" borderId="0" applyNumberFormat="0" applyFill="0" applyBorder="0" applyAlignment="0" applyProtection="0"/>
    <xf numFmtId="0" fontId="3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0" borderId="9" applyNumberFormat="0" applyAlignment="0" applyProtection="0"/>
  </cellStyleXfs>
  <cellXfs count="35">
    <xf numFmtId="0" fontId="0" fillId="0" borderId="0" xfId="0" applyFont="1" applyAlignment="1">
      <alignment/>
    </xf>
    <xf numFmtId="0" fontId="0" fillId="0" borderId="10" xfId="0" applyBorder="1" applyAlignment="1">
      <alignment/>
    </xf>
    <xf numFmtId="0" fontId="27" fillId="0" borderId="10" xfId="0" applyFont="1" applyBorder="1" applyAlignment="1">
      <alignment/>
    </xf>
    <xf numFmtId="0" fontId="28" fillId="0" borderId="10" xfId="0" applyFont="1" applyBorder="1" applyAlignment="1">
      <alignment horizontal="center"/>
    </xf>
    <xf numFmtId="2" fontId="0" fillId="0" borderId="10" xfId="0" applyNumberFormat="1" applyBorder="1" applyAlignment="1">
      <alignment/>
    </xf>
    <xf numFmtId="0" fontId="28" fillId="0" borderId="10" xfId="0" applyFont="1" applyBorder="1" applyAlignment="1">
      <alignment wrapText="1"/>
    </xf>
    <xf numFmtId="2" fontId="28" fillId="0" borderId="10" xfId="0" applyNumberFormat="1" applyFont="1" applyBorder="1" applyAlignment="1">
      <alignment horizontal="center" wrapText="1"/>
    </xf>
    <xf numFmtId="0" fontId="28" fillId="0" borderId="0" xfId="0" applyFont="1" applyAlignment="1">
      <alignment wrapText="1"/>
    </xf>
    <xf numFmtId="0" fontId="20" fillId="0" borderId="10" xfId="0" applyFont="1" applyBorder="1" applyAlignment="1">
      <alignment/>
    </xf>
    <xf numFmtId="14" fontId="20" fillId="0" borderId="10" xfId="0" applyNumberFormat="1" applyFont="1" applyBorder="1" applyAlignment="1">
      <alignment/>
    </xf>
    <xf numFmtId="0" fontId="21" fillId="0" borderId="10" xfId="0" applyFont="1" applyBorder="1" applyAlignment="1">
      <alignment/>
    </xf>
    <xf numFmtId="0" fontId="20" fillId="33" borderId="10" xfId="0" applyFont="1" applyFill="1" applyBorder="1" applyAlignment="1">
      <alignment/>
    </xf>
    <xf numFmtId="0" fontId="20" fillId="0" borderId="10" xfId="0" applyFont="1" applyFill="1" applyBorder="1" applyAlignment="1">
      <alignment/>
    </xf>
    <xf numFmtId="2" fontId="20" fillId="0" borderId="10" xfId="0" applyNumberFormat="1" applyFont="1" applyFill="1" applyBorder="1" applyAlignment="1">
      <alignment/>
    </xf>
    <xf numFmtId="0" fontId="20" fillId="0" borderId="0" xfId="0" applyFont="1" applyAlignment="1">
      <alignment/>
    </xf>
    <xf numFmtId="14" fontId="39" fillId="0" borderId="10" xfId="0" applyNumberFormat="1" applyFont="1" applyBorder="1" applyAlignment="1">
      <alignment/>
    </xf>
    <xf numFmtId="14" fontId="39" fillId="0" borderId="10" xfId="0" applyNumberFormat="1" applyFont="1" applyBorder="1" applyAlignment="1">
      <alignment wrapText="1"/>
    </xf>
    <xf numFmtId="14" fontId="0" fillId="0" borderId="10" xfId="0" applyNumberFormat="1" applyBorder="1" applyAlignment="1">
      <alignment wrapText="1"/>
    </xf>
    <xf numFmtId="0" fontId="40" fillId="0" borderId="10" xfId="0" applyFont="1" applyBorder="1" applyAlignment="1">
      <alignment/>
    </xf>
    <xf numFmtId="14" fontId="0" fillId="0" borderId="0" xfId="0" applyNumberFormat="1" applyAlignment="1">
      <alignment wrapText="1"/>
    </xf>
    <xf numFmtId="0" fontId="21" fillId="0" borderId="11" xfId="0" applyFont="1" applyBorder="1" applyAlignment="1">
      <alignment/>
    </xf>
    <xf numFmtId="49" fontId="21" fillId="0" borderId="10" xfId="0" applyNumberFormat="1" applyFont="1" applyBorder="1" applyAlignment="1">
      <alignment horizontal="right"/>
    </xf>
    <xf numFmtId="0" fontId="27" fillId="0" borderId="0" xfId="0" applyFont="1" applyAlignment="1">
      <alignment/>
    </xf>
    <xf numFmtId="2" fontId="0" fillId="0" borderId="0" xfId="0" applyNumberFormat="1" applyAlignment="1">
      <alignment/>
    </xf>
    <xf numFmtId="0" fontId="21" fillId="0" borderId="10" xfId="0" applyFont="1" applyBorder="1" applyAlignment="1">
      <alignment wrapText="1"/>
    </xf>
    <xf numFmtId="1" fontId="20" fillId="0" borderId="10" xfId="0" applyNumberFormat="1" applyFont="1" applyBorder="1" applyAlignment="1">
      <alignment/>
    </xf>
    <xf numFmtId="0" fontId="39" fillId="0" borderId="0" xfId="0" applyFont="1" applyFill="1" applyBorder="1" applyAlignment="1">
      <alignment/>
    </xf>
    <xf numFmtId="0" fontId="28" fillId="0" borderId="0" xfId="0" applyFont="1" applyAlignment="1">
      <alignment/>
    </xf>
    <xf numFmtId="0" fontId="40" fillId="0" borderId="0" xfId="0" applyFont="1" applyAlignment="1">
      <alignment/>
    </xf>
    <xf numFmtId="0" fontId="28" fillId="0" borderId="10" xfId="0" applyFont="1" applyBorder="1" applyAlignment="1">
      <alignment horizontal="center"/>
    </xf>
    <xf numFmtId="0" fontId="20"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8"/>
  <sheetViews>
    <sheetView tabSelected="1" zoomScalePageLayoutView="0" workbookViewId="0" topLeftCell="A1">
      <selection activeCell="H24" sqref="H24"/>
    </sheetView>
  </sheetViews>
  <sheetFormatPr defaultColWidth="9.140625" defaultRowHeight="15"/>
  <cols>
    <col min="1" max="1" width="38.8515625" style="0" bestFit="1" customWidth="1"/>
    <col min="2" max="2" width="9.8515625" style="0" customWidth="1"/>
    <col min="3" max="3" width="8.7109375" style="0" customWidth="1"/>
    <col min="4" max="4" width="6.140625" style="14" customWidth="1"/>
    <col min="5" max="5" width="10.7109375" style="0" customWidth="1"/>
    <col min="6" max="6" width="5.8515625" style="0" customWidth="1"/>
    <col min="7" max="7" width="10.140625" style="0" customWidth="1"/>
    <col min="8" max="8" width="5.8515625" style="0" customWidth="1"/>
    <col min="9" max="9" width="9.8515625" style="0" customWidth="1"/>
    <col min="10" max="10" width="5.57421875" style="0" customWidth="1"/>
    <col min="11" max="11" width="10.8515625" style="0" customWidth="1"/>
    <col min="12" max="12" width="5.57421875" style="0" customWidth="1"/>
    <col min="13" max="13" width="9.8515625" style="0" customWidth="1"/>
    <col min="14" max="14" width="5.57421875" style="0" customWidth="1"/>
    <col min="15" max="15" width="11.28125" style="0" customWidth="1"/>
    <col min="16" max="16" width="5.57421875" style="0" customWidth="1"/>
    <col min="17" max="17" width="11.28125" style="0" customWidth="1"/>
    <col min="18" max="18" width="5.57421875" style="0" customWidth="1"/>
    <col min="19" max="19" width="11.140625" style="0" customWidth="1"/>
    <col min="20" max="20" width="5.57421875" style="0" customWidth="1"/>
    <col min="21" max="22" width="7.421875" style="0" customWidth="1"/>
    <col min="23" max="23" width="10.421875" style="0" customWidth="1"/>
    <col min="24" max="24" width="7.00390625" style="23" customWidth="1"/>
    <col min="25" max="25" width="22.57421875" style="0" customWidth="1"/>
    <col min="26" max="26" width="52.00390625" style="0" customWidth="1"/>
  </cols>
  <sheetData>
    <row r="1" spans="1:25" ht="33" customHeight="1">
      <c r="A1" s="1"/>
      <c r="B1" s="1"/>
      <c r="C1" s="1"/>
      <c r="D1" s="8"/>
      <c r="E1" s="29" t="s">
        <v>85</v>
      </c>
      <c r="F1" s="29"/>
      <c r="G1" s="29"/>
      <c r="H1" s="29"/>
      <c r="I1" s="29"/>
      <c r="J1" s="29"/>
      <c r="K1" s="29"/>
      <c r="L1" s="29"/>
      <c r="M1" s="29"/>
      <c r="N1" s="29"/>
      <c r="O1" s="29"/>
      <c r="P1" s="29"/>
      <c r="Q1" s="29"/>
      <c r="R1" s="29"/>
      <c r="S1" s="29"/>
      <c r="T1" s="29"/>
      <c r="U1" s="3"/>
      <c r="V1" s="3"/>
      <c r="W1" s="1"/>
      <c r="X1" s="4"/>
      <c r="Y1" s="1"/>
    </row>
    <row r="2" spans="1:25" s="7" customFormat="1" ht="65.25" customHeight="1">
      <c r="A2" s="5" t="s">
        <v>84</v>
      </c>
      <c r="B2" s="5" t="s">
        <v>0</v>
      </c>
      <c r="C2" s="5" t="s">
        <v>1</v>
      </c>
      <c r="D2" s="24" t="s">
        <v>2</v>
      </c>
      <c r="E2" s="5" t="s">
        <v>3</v>
      </c>
      <c r="F2" s="5" t="s">
        <v>4</v>
      </c>
      <c r="G2" s="5" t="s">
        <v>3</v>
      </c>
      <c r="H2" s="5" t="s">
        <v>4</v>
      </c>
      <c r="I2" s="5" t="s">
        <v>3</v>
      </c>
      <c r="J2" s="5" t="s">
        <v>4</v>
      </c>
      <c r="K2" s="5" t="s">
        <v>3</v>
      </c>
      <c r="L2" s="5" t="s">
        <v>4</v>
      </c>
      <c r="M2" s="5" t="s">
        <v>3</v>
      </c>
      <c r="N2" s="5" t="s">
        <v>4</v>
      </c>
      <c r="O2" s="5" t="s">
        <v>3</v>
      </c>
      <c r="P2" s="5" t="s">
        <v>4</v>
      </c>
      <c r="Q2" s="5" t="s">
        <v>3</v>
      </c>
      <c r="R2" s="5" t="s">
        <v>4</v>
      </c>
      <c r="S2" s="5" t="s">
        <v>3</v>
      </c>
      <c r="T2" s="5" t="s">
        <v>4</v>
      </c>
      <c r="U2" s="5" t="s">
        <v>5</v>
      </c>
      <c r="V2" s="5" t="s">
        <v>6</v>
      </c>
      <c r="W2" s="5" t="s">
        <v>7</v>
      </c>
      <c r="X2" s="6" t="s">
        <v>8</v>
      </c>
      <c r="Y2" s="5" t="s">
        <v>9</v>
      </c>
    </row>
    <row r="3" spans="1:25" s="14" customFormat="1" ht="31.5" customHeight="1">
      <c r="A3" s="8" t="s">
        <v>10</v>
      </c>
      <c r="B3" s="9">
        <v>42635</v>
      </c>
      <c r="C3" s="8">
        <v>11</v>
      </c>
      <c r="D3" s="25">
        <f>67*C3/100</f>
        <v>7.37</v>
      </c>
      <c r="E3" s="9">
        <v>42305</v>
      </c>
      <c r="F3" s="10">
        <v>11</v>
      </c>
      <c r="G3" s="9">
        <v>42402</v>
      </c>
      <c r="H3" s="10">
        <v>11</v>
      </c>
      <c r="I3" s="9">
        <v>42508</v>
      </c>
      <c r="J3" s="8">
        <v>8</v>
      </c>
      <c r="K3" s="11"/>
      <c r="L3" s="11"/>
      <c r="M3" s="11"/>
      <c r="N3" s="11"/>
      <c r="O3" s="11"/>
      <c r="P3" s="11"/>
      <c r="Q3" s="11"/>
      <c r="R3" s="11"/>
      <c r="S3" s="11"/>
      <c r="T3" s="11"/>
      <c r="U3" s="12">
        <v>3</v>
      </c>
      <c r="V3" s="12">
        <v>0</v>
      </c>
      <c r="W3" s="12">
        <v>2</v>
      </c>
      <c r="X3" s="13">
        <f>W3*100/U3</f>
        <v>66.66666666666667</v>
      </c>
      <c r="Y3" s="8" t="s">
        <v>11</v>
      </c>
    </row>
    <row r="4" spans="1:25" s="14" customFormat="1" ht="31.5" customHeight="1">
      <c r="A4" s="8" t="s">
        <v>12</v>
      </c>
      <c r="B4" s="9">
        <v>42311</v>
      </c>
      <c r="C4" s="8">
        <v>15</v>
      </c>
      <c r="D4" s="25">
        <f aca="true" t="shared" si="0" ref="D4:D23">67*C4/100</f>
        <v>10.05</v>
      </c>
      <c r="E4" s="15">
        <v>42248</v>
      </c>
      <c r="F4" s="10">
        <v>12</v>
      </c>
      <c r="G4" s="9">
        <v>42276</v>
      </c>
      <c r="H4" s="8">
        <v>10</v>
      </c>
      <c r="I4" s="9">
        <v>42352</v>
      </c>
      <c r="J4" s="10">
        <v>11</v>
      </c>
      <c r="K4" s="15">
        <v>42402</v>
      </c>
      <c r="L4" s="10">
        <v>11</v>
      </c>
      <c r="M4" s="9">
        <v>42445</v>
      </c>
      <c r="N4" s="8">
        <v>8</v>
      </c>
      <c r="O4" s="9">
        <v>42506</v>
      </c>
      <c r="P4" s="8">
        <v>8</v>
      </c>
      <c r="Q4" s="11"/>
      <c r="R4" s="11"/>
      <c r="S4" s="11"/>
      <c r="T4" s="11"/>
      <c r="U4" s="8">
        <v>6</v>
      </c>
      <c r="V4" s="8">
        <v>2</v>
      </c>
      <c r="W4" s="8">
        <v>3</v>
      </c>
      <c r="X4" s="13">
        <f aca="true" t="shared" si="1" ref="X4:X23">W4*100/U4</f>
        <v>50</v>
      </c>
      <c r="Y4" s="8" t="s">
        <v>13</v>
      </c>
    </row>
    <row r="5" spans="1:25" s="14" customFormat="1" ht="31.5" customHeight="1">
      <c r="A5" s="8" t="s">
        <v>14</v>
      </c>
      <c r="B5" s="9">
        <v>42283</v>
      </c>
      <c r="C5" s="8">
        <v>9</v>
      </c>
      <c r="D5" s="25">
        <f t="shared" si="0"/>
        <v>6.03</v>
      </c>
      <c r="E5" s="15">
        <v>42254</v>
      </c>
      <c r="F5" s="10">
        <v>7</v>
      </c>
      <c r="G5" s="15">
        <v>42258</v>
      </c>
      <c r="H5" s="10">
        <v>9</v>
      </c>
      <c r="I5" s="9">
        <v>42305</v>
      </c>
      <c r="J5" s="10">
        <v>7</v>
      </c>
      <c r="K5" s="9">
        <v>42340</v>
      </c>
      <c r="L5" s="10">
        <v>8</v>
      </c>
      <c r="M5" s="9">
        <v>42452</v>
      </c>
      <c r="N5" s="10">
        <v>7</v>
      </c>
      <c r="O5" s="9">
        <v>42494</v>
      </c>
      <c r="P5" s="8">
        <v>6</v>
      </c>
      <c r="Q5" s="9">
        <v>42607</v>
      </c>
      <c r="R5" s="12">
        <v>6</v>
      </c>
      <c r="S5" s="11"/>
      <c r="T5" s="11"/>
      <c r="U5" s="8">
        <v>7</v>
      </c>
      <c r="V5" s="8">
        <v>2</v>
      </c>
      <c r="W5" s="8">
        <v>5</v>
      </c>
      <c r="X5" s="13">
        <f t="shared" si="1"/>
        <v>71.42857142857143</v>
      </c>
      <c r="Y5" s="8" t="s">
        <v>15</v>
      </c>
    </row>
    <row r="6" spans="1:25" s="14" customFormat="1" ht="31.5" customHeight="1">
      <c r="A6" s="8" t="s">
        <v>16</v>
      </c>
      <c r="B6" s="9">
        <v>42297</v>
      </c>
      <c r="C6" s="8">
        <v>12</v>
      </c>
      <c r="D6" s="25">
        <f t="shared" si="0"/>
        <v>8.04</v>
      </c>
      <c r="E6" s="9">
        <v>42269</v>
      </c>
      <c r="F6" s="10">
        <v>11</v>
      </c>
      <c r="G6" s="15">
        <v>42282</v>
      </c>
      <c r="H6" s="10">
        <v>12</v>
      </c>
      <c r="I6" s="9">
        <v>42397</v>
      </c>
      <c r="J6" s="8">
        <v>7</v>
      </c>
      <c r="K6" s="15">
        <v>42611</v>
      </c>
      <c r="L6" s="10">
        <v>12</v>
      </c>
      <c r="M6" s="11"/>
      <c r="N6" s="11"/>
      <c r="O6" s="11"/>
      <c r="P6" s="11"/>
      <c r="Q6" s="11"/>
      <c r="R6" s="11"/>
      <c r="S6" s="11"/>
      <c r="T6" s="11"/>
      <c r="U6" s="8">
        <v>4</v>
      </c>
      <c r="V6" s="8">
        <v>2</v>
      </c>
      <c r="W6" s="8">
        <v>3</v>
      </c>
      <c r="X6" s="13">
        <f t="shared" si="1"/>
        <v>75</v>
      </c>
      <c r="Y6" s="8" t="s">
        <v>17</v>
      </c>
    </row>
    <row r="7" spans="1:25" s="14" customFormat="1" ht="31.5" customHeight="1">
      <c r="A7" s="8" t="s">
        <v>18</v>
      </c>
      <c r="B7" s="9">
        <v>42318</v>
      </c>
      <c r="C7" s="8">
        <v>13</v>
      </c>
      <c r="D7" s="25">
        <f t="shared" si="0"/>
        <v>8.71</v>
      </c>
      <c r="E7" s="9">
        <v>42289</v>
      </c>
      <c r="F7" s="10">
        <v>9</v>
      </c>
      <c r="G7" s="9">
        <v>42394</v>
      </c>
      <c r="H7" s="8">
        <v>9</v>
      </c>
      <c r="I7" s="9">
        <v>42473</v>
      </c>
      <c r="J7" s="8">
        <v>8</v>
      </c>
      <c r="K7" s="9">
        <v>42535</v>
      </c>
      <c r="L7" s="8">
        <v>9</v>
      </c>
      <c r="M7" s="11"/>
      <c r="N7" s="11"/>
      <c r="O7" s="11"/>
      <c r="P7" s="11"/>
      <c r="Q7" s="11"/>
      <c r="R7" s="11"/>
      <c r="S7" s="11"/>
      <c r="T7" s="11"/>
      <c r="U7" s="8">
        <v>4</v>
      </c>
      <c r="V7" s="8">
        <v>0</v>
      </c>
      <c r="W7" s="8">
        <v>1</v>
      </c>
      <c r="X7" s="13">
        <f t="shared" si="1"/>
        <v>25</v>
      </c>
      <c r="Y7" s="8" t="s">
        <v>19</v>
      </c>
    </row>
    <row r="8" spans="1:25" s="14" customFormat="1" ht="31.5" customHeight="1">
      <c r="A8" s="8" t="s">
        <v>20</v>
      </c>
      <c r="B8" s="9">
        <v>42311</v>
      </c>
      <c r="C8" s="8">
        <v>6</v>
      </c>
      <c r="D8" s="25">
        <f t="shared" si="0"/>
        <v>4.02</v>
      </c>
      <c r="E8" s="16">
        <v>42248</v>
      </c>
      <c r="F8" s="10">
        <v>9</v>
      </c>
      <c r="G8" s="17">
        <v>42629</v>
      </c>
      <c r="H8" s="10">
        <v>7</v>
      </c>
      <c r="I8" s="17">
        <v>42396</v>
      </c>
      <c r="J8" s="10">
        <v>5</v>
      </c>
      <c r="K8" s="17">
        <v>42438</v>
      </c>
      <c r="L8" s="10">
        <v>6</v>
      </c>
      <c r="M8" s="17">
        <v>42501</v>
      </c>
      <c r="N8" s="10">
        <v>6</v>
      </c>
      <c r="O8" s="11"/>
      <c r="P8" s="11"/>
      <c r="Q8" s="11"/>
      <c r="R8" s="11"/>
      <c r="S8" s="11"/>
      <c r="T8" s="11"/>
      <c r="U8" s="8">
        <v>5</v>
      </c>
      <c r="V8" s="8">
        <v>1</v>
      </c>
      <c r="W8" s="18">
        <v>5</v>
      </c>
      <c r="X8" s="13">
        <f t="shared" si="1"/>
        <v>100</v>
      </c>
      <c r="Y8" s="18" t="s">
        <v>21</v>
      </c>
    </row>
    <row r="9" spans="1:25" s="14" customFormat="1" ht="31.5" customHeight="1">
      <c r="A9" s="8" t="s">
        <v>22</v>
      </c>
      <c r="B9" s="9">
        <v>42297</v>
      </c>
      <c r="C9" s="8">
        <v>8</v>
      </c>
      <c r="D9" s="25">
        <f t="shared" si="0"/>
        <v>5.36</v>
      </c>
      <c r="E9" s="19">
        <v>42642</v>
      </c>
      <c r="F9" s="20">
        <v>6</v>
      </c>
      <c r="G9" s="17">
        <v>42415</v>
      </c>
      <c r="H9" s="10">
        <v>7</v>
      </c>
      <c r="I9" s="9">
        <v>42468</v>
      </c>
      <c r="J9" s="10">
        <v>8</v>
      </c>
      <c r="K9" s="16">
        <v>42500</v>
      </c>
      <c r="L9" s="10">
        <v>8</v>
      </c>
      <c r="M9" s="17">
        <v>42506</v>
      </c>
      <c r="N9" s="10">
        <v>7</v>
      </c>
      <c r="O9" s="11"/>
      <c r="P9" s="11"/>
      <c r="Q9" s="11"/>
      <c r="R9" s="11"/>
      <c r="S9" s="11"/>
      <c r="T9" s="11"/>
      <c r="U9" s="8">
        <v>5</v>
      </c>
      <c r="V9" s="8">
        <v>1</v>
      </c>
      <c r="W9" s="18">
        <v>5</v>
      </c>
      <c r="X9" s="13">
        <f t="shared" si="1"/>
        <v>100</v>
      </c>
      <c r="Y9" s="18" t="s">
        <v>23</v>
      </c>
    </row>
    <row r="10" spans="1:25" s="14" customFormat="1" ht="31.5" customHeight="1">
      <c r="A10" s="8" t="s">
        <v>24</v>
      </c>
      <c r="B10" s="9">
        <v>42318</v>
      </c>
      <c r="C10" s="8">
        <v>14</v>
      </c>
      <c r="D10" s="25">
        <f t="shared" si="0"/>
        <v>9.38</v>
      </c>
      <c r="E10" s="9">
        <v>42277</v>
      </c>
      <c r="F10" s="8">
        <v>10</v>
      </c>
      <c r="G10" s="9">
        <v>42383</v>
      </c>
      <c r="H10" s="10">
        <v>8</v>
      </c>
      <c r="I10" s="9">
        <v>42516</v>
      </c>
      <c r="J10" s="10">
        <v>12</v>
      </c>
      <c r="K10" s="11"/>
      <c r="L10" s="11"/>
      <c r="M10" s="11"/>
      <c r="N10" s="11"/>
      <c r="O10" s="11"/>
      <c r="P10" s="11"/>
      <c r="Q10" s="11"/>
      <c r="R10" s="11"/>
      <c r="S10" s="11"/>
      <c r="T10" s="11"/>
      <c r="U10" s="8">
        <v>3</v>
      </c>
      <c r="V10" s="8">
        <v>0</v>
      </c>
      <c r="W10" s="8">
        <v>2</v>
      </c>
      <c r="X10" s="13">
        <f t="shared" si="1"/>
        <v>66.66666666666667</v>
      </c>
      <c r="Y10" s="8" t="s">
        <v>25</v>
      </c>
    </row>
    <row r="11" spans="1:25" s="14" customFormat="1" ht="31.5" customHeight="1">
      <c r="A11" s="8" t="s">
        <v>26</v>
      </c>
      <c r="B11" s="9">
        <v>42283</v>
      </c>
      <c r="C11" s="8">
        <v>7</v>
      </c>
      <c r="D11" s="25">
        <f t="shared" si="0"/>
        <v>4.69</v>
      </c>
      <c r="E11" s="9">
        <v>42277</v>
      </c>
      <c r="F11" s="10">
        <v>7</v>
      </c>
      <c r="G11" s="9">
        <v>42453</v>
      </c>
      <c r="H11" s="10">
        <v>7</v>
      </c>
      <c r="I11" s="9">
        <v>42515</v>
      </c>
      <c r="J11" s="8">
        <v>5</v>
      </c>
      <c r="K11" s="11"/>
      <c r="L11" s="11"/>
      <c r="M11" s="11"/>
      <c r="N11" s="11"/>
      <c r="O11" s="11"/>
      <c r="P11" s="11"/>
      <c r="Q11" s="11"/>
      <c r="R11" s="11"/>
      <c r="S11" s="11"/>
      <c r="T11" s="11"/>
      <c r="U11" s="8">
        <v>3</v>
      </c>
      <c r="V11" s="8">
        <v>0</v>
      </c>
      <c r="W11" s="8">
        <v>2</v>
      </c>
      <c r="X11" s="13">
        <f t="shared" si="1"/>
        <v>66.66666666666667</v>
      </c>
      <c r="Y11" s="8" t="s">
        <v>27</v>
      </c>
    </row>
    <row r="12" spans="1:25" s="14" customFormat="1" ht="31.5" customHeight="1">
      <c r="A12" s="8" t="s">
        <v>28</v>
      </c>
      <c r="B12" s="9">
        <v>42311</v>
      </c>
      <c r="C12" s="8">
        <v>15</v>
      </c>
      <c r="D12" s="25">
        <f t="shared" si="0"/>
        <v>10.05</v>
      </c>
      <c r="E12" s="9">
        <v>42291</v>
      </c>
      <c r="F12" s="10">
        <v>7</v>
      </c>
      <c r="G12" s="9">
        <v>42334</v>
      </c>
      <c r="H12" s="10">
        <v>10</v>
      </c>
      <c r="I12" s="9">
        <v>42390</v>
      </c>
      <c r="J12" s="8">
        <v>9</v>
      </c>
      <c r="K12" s="15">
        <v>42439</v>
      </c>
      <c r="L12" s="10">
        <v>12</v>
      </c>
      <c r="M12" s="9">
        <v>42530</v>
      </c>
      <c r="N12" s="8">
        <v>8</v>
      </c>
      <c r="O12" s="9">
        <v>42612</v>
      </c>
      <c r="P12" s="10">
        <v>6</v>
      </c>
      <c r="Q12" s="11"/>
      <c r="R12" s="11"/>
      <c r="S12" s="11"/>
      <c r="T12" s="11"/>
      <c r="U12" s="8">
        <v>6</v>
      </c>
      <c r="V12" s="8">
        <v>1</v>
      </c>
      <c r="W12" s="8">
        <v>4</v>
      </c>
      <c r="X12" s="13">
        <f t="shared" si="1"/>
        <v>66.66666666666667</v>
      </c>
      <c r="Y12" s="8" t="s">
        <v>29</v>
      </c>
    </row>
    <row r="13" spans="1:25" s="14" customFormat="1" ht="31.5" customHeight="1">
      <c r="A13" s="8" t="s">
        <v>30</v>
      </c>
      <c r="B13" s="9">
        <v>42311</v>
      </c>
      <c r="C13" s="8">
        <v>8</v>
      </c>
      <c r="D13" s="25">
        <f t="shared" si="0"/>
        <v>5.36</v>
      </c>
      <c r="E13" s="9">
        <v>42622</v>
      </c>
      <c r="F13" s="10">
        <v>8</v>
      </c>
      <c r="G13" s="15">
        <v>42262</v>
      </c>
      <c r="H13" s="8">
        <v>7</v>
      </c>
      <c r="I13" s="15">
        <v>42269</v>
      </c>
      <c r="J13" s="10">
        <v>5</v>
      </c>
      <c r="K13" s="9">
        <v>42320</v>
      </c>
      <c r="L13" s="8">
        <v>8</v>
      </c>
      <c r="M13" s="9">
        <v>42403</v>
      </c>
      <c r="N13" s="8">
        <v>7</v>
      </c>
      <c r="O13" s="9">
        <v>42422</v>
      </c>
      <c r="P13" s="10">
        <v>9</v>
      </c>
      <c r="Q13" s="9">
        <v>42548</v>
      </c>
      <c r="R13" s="10">
        <v>8</v>
      </c>
      <c r="S13" s="15">
        <v>42611</v>
      </c>
      <c r="T13" s="8">
        <v>6</v>
      </c>
      <c r="U13" s="8">
        <v>8</v>
      </c>
      <c r="V13" s="8">
        <v>3</v>
      </c>
      <c r="W13" s="8">
        <v>4</v>
      </c>
      <c r="X13" s="13">
        <f t="shared" si="1"/>
        <v>50</v>
      </c>
      <c r="Y13" s="8" t="s">
        <v>31</v>
      </c>
    </row>
    <row r="14" spans="1:25" s="14" customFormat="1" ht="31.5" customHeight="1">
      <c r="A14" s="8" t="s">
        <v>32</v>
      </c>
      <c r="B14" s="9">
        <v>42311</v>
      </c>
      <c r="C14" s="8">
        <v>9</v>
      </c>
      <c r="D14" s="25">
        <f t="shared" si="0"/>
        <v>6.03</v>
      </c>
      <c r="E14" s="15">
        <v>42246</v>
      </c>
      <c r="F14" s="8">
        <v>9</v>
      </c>
      <c r="G14" s="15">
        <v>42257</v>
      </c>
      <c r="H14" s="8">
        <v>9</v>
      </c>
      <c r="I14" s="9">
        <v>42480</v>
      </c>
      <c r="J14" s="8">
        <v>6</v>
      </c>
      <c r="K14" s="11"/>
      <c r="L14" s="11"/>
      <c r="M14" s="11"/>
      <c r="N14" s="11"/>
      <c r="O14" s="11"/>
      <c r="P14" s="11"/>
      <c r="Q14" s="11"/>
      <c r="R14" s="11"/>
      <c r="S14" s="11"/>
      <c r="T14" s="11"/>
      <c r="U14" s="8">
        <v>3</v>
      </c>
      <c r="V14" s="8">
        <v>2</v>
      </c>
      <c r="W14" s="18">
        <v>3</v>
      </c>
      <c r="X14" s="13">
        <f t="shared" si="1"/>
        <v>100</v>
      </c>
      <c r="Y14" s="18" t="s">
        <v>33</v>
      </c>
    </row>
    <row r="15" spans="1:25" s="14" customFormat="1" ht="31.5" customHeight="1">
      <c r="A15" s="8" t="s">
        <v>34</v>
      </c>
      <c r="B15" s="9">
        <v>42283</v>
      </c>
      <c r="C15" s="8">
        <v>9</v>
      </c>
      <c r="D15" s="25">
        <f t="shared" si="0"/>
        <v>6.03</v>
      </c>
      <c r="E15" s="15">
        <v>42251</v>
      </c>
      <c r="F15" s="8">
        <v>4</v>
      </c>
      <c r="G15" s="15">
        <v>42276</v>
      </c>
      <c r="H15" s="10">
        <v>6</v>
      </c>
      <c r="I15" s="9">
        <v>42289</v>
      </c>
      <c r="J15" s="8">
        <v>7</v>
      </c>
      <c r="K15" s="9">
        <v>42345</v>
      </c>
      <c r="L15" s="10">
        <v>8</v>
      </c>
      <c r="M15" s="15">
        <v>42383</v>
      </c>
      <c r="N15" s="10">
        <v>7</v>
      </c>
      <c r="O15" s="9">
        <v>42436</v>
      </c>
      <c r="P15" s="10">
        <v>8</v>
      </c>
      <c r="Q15" s="9">
        <v>42529</v>
      </c>
      <c r="R15" s="8">
        <v>7</v>
      </c>
      <c r="S15" s="11"/>
      <c r="T15" s="11"/>
      <c r="U15" s="8">
        <v>7</v>
      </c>
      <c r="V15" s="8">
        <v>3</v>
      </c>
      <c r="W15" s="8">
        <v>4</v>
      </c>
      <c r="X15" s="13">
        <f t="shared" si="1"/>
        <v>57.142857142857146</v>
      </c>
      <c r="Y15" s="8" t="s">
        <v>35</v>
      </c>
    </row>
    <row r="16" spans="1:25" s="14" customFormat="1" ht="31.5" customHeight="1">
      <c r="A16" s="8" t="s">
        <v>36</v>
      </c>
      <c r="B16" s="9">
        <v>42311</v>
      </c>
      <c r="C16" s="8">
        <v>7</v>
      </c>
      <c r="D16" s="25">
        <f t="shared" si="0"/>
        <v>4.69</v>
      </c>
      <c r="E16" s="9">
        <v>42355</v>
      </c>
      <c r="F16" s="8">
        <v>5</v>
      </c>
      <c r="G16" s="15">
        <v>42404</v>
      </c>
      <c r="H16" s="21" t="s">
        <v>37</v>
      </c>
      <c r="I16" s="9">
        <v>42447</v>
      </c>
      <c r="J16" s="10">
        <v>6</v>
      </c>
      <c r="K16" s="15">
        <v>42613</v>
      </c>
      <c r="L16" s="8">
        <v>5</v>
      </c>
      <c r="M16" s="11"/>
      <c r="N16" s="11"/>
      <c r="O16" s="11"/>
      <c r="P16" s="11"/>
      <c r="Q16" s="11"/>
      <c r="R16" s="11"/>
      <c r="S16" s="11"/>
      <c r="T16" s="11"/>
      <c r="U16" s="8">
        <v>4</v>
      </c>
      <c r="V16" s="8">
        <v>2</v>
      </c>
      <c r="W16" s="8">
        <v>2</v>
      </c>
      <c r="X16" s="13">
        <f t="shared" si="1"/>
        <v>50</v>
      </c>
      <c r="Y16" s="8" t="s">
        <v>38</v>
      </c>
    </row>
    <row r="17" spans="1:25" s="14" customFormat="1" ht="31.5" customHeight="1">
      <c r="A17" s="8" t="s">
        <v>39</v>
      </c>
      <c r="B17" s="9">
        <v>42318</v>
      </c>
      <c r="C17" s="8">
        <v>9</v>
      </c>
      <c r="D17" s="25">
        <f t="shared" si="0"/>
        <v>6.03</v>
      </c>
      <c r="E17" s="9">
        <v>42341</v>
      </c>
      <c r="F17" s="8">
        <v>6</v>
      </c>
      <c r="G17" s="9">
        <v>42516</v>
      </c>
      <c r="H17" s="8">
        <v>7</v>
      </c>
      <c r="I17" s="11"/>
      <c r="J17" s="11"/>
      <c r="K17" s="11"/>
      <c r="L17" s="11"/>
      <c r="M17" s="11"/>
      <c r="N17" s="11"/>
      <c r="O17" s="11"/>
      <c r="P17" s="11"/>
      <c r="Q17" s="11"/>
      <c r="R17" s="11"/>
      <c r="S17" s="11"/>
      <c r="T17" s="11"/>
      <c r="U17" s="8">
        <v>2</v>
      </c>
      <c r="V17" s="8">
        <v>0</v>
      </c>
      <c r="W17" s="8">
        <v>0</v>
      </c>
      <c r="X17" s="13">
        <f t="shared" si="1"/>
        <v>0</v>
      </c>
      <c r="Y17" s="2" t="s">
        <v>40</v>
      </c>
    </row>
    <row r="18" spans="1:25" s="14" customFormat="1" ht="31.5" customHeight="1">
      <c r="A18" s="8" t="s">
        <v>41</v>
      </c>
      <c r="B18" s="9">
        <v>42297</v>
      </c>
      <c r="C18" s="8">
        <v>15</v>
      </c>
      <c r="D18" s="25">
        <f t="shared" si="0"/>
        <v>10.05</v>
      </c>
      <c r="E18" s="9">
        <v>42333</v>
      </c>
      <c r="F18" s="8">
        <v>12</v>
      </c>
      <c r="G18" s="9">
        <v>42417</v>
      </c>
      <c r="H18" s="8">
        <v>9</v>
      </c>
      <c r="I18" s="9">
        <v>42480</v>
      </c>
      <c r="J18" s="8">
        <v>10</v>
      </c>
      <c r="K18" s="9">
        <v>42606</v>
      </c>
      <c r="L18" s="8">
        <v>6</v>
      </c>
      <c r="M18" s="9">
        <v>42613</v>
      </c>
      <c r="N18" s="10">
        <v>10</v>
      </c>
      <c r="O18" s="11"/>
      <c r="P18" s="11"/>
      <c r="Q18" s="11"/>
      <c r="R18" s="11"/>
      <c r="S18" s="11"/>
      <c r="T18" s="11"/>
      <c r="U18" s="8">
        <v>5</v>
      </c>
      <c r="V18" s="8">
        <v>0</v>
      </c>
      <c r="W18" s="8">
        <v>1</v>
      </c>
      <c r="X18" s="13">
        <f t="shared" si="1"/>
        <v>20</v>
      </c>
      <c r="Y18" s="8" t="s">
        <v>42</v>
      </c>
    </row>
    <row r="19" spans="1:25" s="14" customFormat="1" ht="31.5" customHeight="1">
      <c r="A19" s="8" t="s">
        <v>43</v>
      </c>
      <c r="B19" s="9">
        <v>42311</v>
      </c>
      <c r="C19" s="8">
        <v>9</v>
      </c>
      <c r="D19" s="25">
        <f t="shared" si="0"/>
        <v>6.03</v>
      </c>
      <c r="E19" s="9">
        <v>42310</v>
      </c>
      <c r="F19" s="8">
        <v>7</v>
      </c>
      <c r="G19" s="9">
        <v>42446</v>
      </c>
      <c r="H19" s="10">
        <v>8</v>
      </c>
      <c r="I19" s="9">
        <v>42611</v>
      </c>
      <c r="J19" s="8">
        <v>9</v>
      </c>
      <c r="K19" s="11"/>
      <c r="L19" s="11"/>
      <c r="M19" s="11"/>
      <c r="N19" s="11"/>
      <c r="O19" s="11"/>
      <c r="P19" s="11"/>
      <c r="Q19" s="11"/>
      <c r="R19" s="11"/>
      <c r="S19" s="11"/>
      <c r="T19" s="11"/>
      <c r="U19" s="8">
        <v>3</v>
      </c>
      <c r="V19" s="8">
        <v>0</v>
      </c>
      <c r="W19" s="8">
        <v>1</v>
      </c>
      <c r="X19" s="13">
        <f t="shared" si="1"/>
        <v>33.333333333333336</v>
      </c>
      <c r="Y19" s="8" t="s">
        <v>44</v>
      </c>
    </row>
    <row r="20" spans="1:26" s="22" customFormat="1" ht="31.5" customHeight="1">
      <c r="A20" s="8" t="s">
        <v>45</v>
      </c>
      <c r="B20" s="9">
        <v>42311</v>
      </c>
      <c r="C20" s="8">
        <v>12</v>
      </c>
      <c r="D20" s="25">
        <f t="shared" si="0"/>
        <v>8.04</v>
      </c>
      <c r="E20" s="9">
        <v>42269</v>
      </c>
      <c r="F20" s="8"/>
      <c r="G20" s="9">
        <v>42380</v>
      </c>
      <c r="H20" s="8"/>
      <c r="I20" s="9">
        <v>42452</v>
      </c>
      <c r="J20" s="8"/>
      <c r="K20" s="9">
        <v>42499</v>
      </c>
      <c r="L20" s="8"/>
      <c r="M20" s="11"/>
      <c r="N20" s="11"/>
      <c r="O20" s="11"/>
      <c r="P20" s="11"/>
      <c r="Q20" s="11"/>
      <c r="R20" s="11"/>
      <c r="S20" s="11"/>
      <c r="T20" s="11"/>
      <c r="U20" s="8">
        <v>4</v>
      </c>
      <c r="V20" s="8">
        <v>0</v>
      </c>
      <c r="W20" s="8">
        <v>0</v>
      </c>
      <c r="X20" s="13">
        <f t="shared" si="1"/>
        <v>0</v>
      </c>
      <c r="Y20" s="2" t="s">
        <v>46</v>
      </c>
      <c r="Z20" s="30"/>
    </row>
    <row r="21" spans="1:25" s="14" customFormat="1" ht="31.5" customHeight="1">
      <c r="A21" s="12" t="s">
        <v>47</v>
      </c>
      <c r="B21" s="9">
        <v>42311</v>
      </c>
      <c r="C21" s="8">
        <v>8</v>
      </c>
      <c r="D21" s="25">
        <f t="shared" si="0"/>
        <v>5.36</v>
      </c>
      <c r="E21" s="9">
        <v>42340</v>
      </c>
      <c r="F21" s="10">
        <v>5</v>
      </c>
      <c r="G21" s="8" t="s">
        <v>48</v>
      </c>
      <c r="H21" s="10">
        <v>6</v>
      </c>
      <c r="I21" s="11"/>
      <c r="J21" s="11"/>
      <c r="K21" s="11"/>
      <c r="L21" s="11"/>
      <c r="M21" s="11"/>
      <c r="N21" s="11"/>
      <c r="O21" s="11"/>
      <c r="P21" s="11"/>
      <c r="Q21" s="11"/>
      <c r="R21" s="11"/>
      <c r="S21" s="11"/>
      <c r="T21" s="11"/>
      <c r="U21" s="8">
        <v>2</v>
      </c>
      <c r="V21" s="8">
        <v>0</v>
      </c>
      <c r="W21" s="8">
        <v>1</v>
      </c>
      <c r="X21" s="13">
        <f t="shared" si="1"/>
        <v>50</v>
      </c>
      <c r="Y21" s="8" t="s">
        <v>49</v>
      </c>
    </row>
    <row r="22" spans="1:25" s="14" customFormat="1" ht="31.5" customHeight="1">
      <c r="A22" s="12" t="s">
        <v>50</v>
      </c>
      <c r="B22" s="9">
        <v>42297</v>
      </c>
      <c r="C22" s="8">
        <v>12</v>
      </c>
      <c r="D22" s="25">
        <f t="shared" si="0"/>
        <v>8.04</v>
      </c>
      <c r="E22" s="9">
        <v>42254</v>
      </c>
      <c r="F22" s="8">
        <v>3</v>
      </c>
      <c r="G22" s="9">
        <v>42289</v>
      </c>
      <c r="H22" s="8">
        <v>7</v>
      </c>
      <c r="I22" s="9">
        <v>42345</v>
      </c>
      <c r="J22" s="8">
        <v>7</v>
      </c>
      <c r="K22" s="9">
        <v>42415</v>
      </c>
      <c r="L22" s="10">
        <v>9</v>
      </c>
      <c r="M22" s="9">
        <v>42534</v>
      </c>
      <c r="N22" s="10">
        <v>6</v>
      </c>
      <c r="O22" s="11"/>
      <c r="P22" s="11"/>
      <c r="Q22" s="11"/>
      <c r="R22" s="11"/>
      <c r="S22" s="11"/>
      <c r="T22" s="11"/>
      <c r="U22" s="8">
        <v>5</v>
      </c>
      <c r="V22" s="8">
        <v>0</v>
      </c>
      <c r="W22" s="8">
        <v>2</v>
      </c>
      <c r="X22" s="13">
        <f t="shared" si="1"/>
        <v>40</v>
      </c>
      <c r="Y22" s="8" t="s">
        <v>51</v>
      </c>
    </row>
    <row r="23" spans="1:25" s="14" customFormat="1" ht="31.5" customHeight="1">
      <c r="A23" s="8" t="s">
        <v>52</v>
      </c>
      <c r="B23" s="9">
        <v>42311</v>
      </c>
      <c r="C23" s="8">
        <v>10</v>
      </c>
      <c r="D23" s="25">
        <f t="shared" si="0"/>
        <v>6.7</v>
      </c>
      <c r="E23" s="9">
        <v>42341</v>
      </c>
      <c r="F23" s="8">
        <v>10</v>
      </c>
      <c r="G23" s="9">
        <v>42439</v>
      </c>
      <c r="H23" s="8">
        <v>7</v>
      </c>
      <c r="I23" s="9">
        <v>42534</v>
      </c>
      <c r="J23" s="10">
        <v>7</v>
      </c>
      <c r="K23" s="9">
        <v>42612</v>
      </c>
      <c r="L23" s="8">
        <v>8</v>
      </c>
      <c r="M23" s="11"/>
      <c r="N23" s="11"/>
      <c r="O23" s="11"/>
      <c r="P23" s="11"/>
      <c r="Q23" s="11"/>
      <c r="R23" s="11"/>
      <c r="S23" s="11"/>
      <c r="T23" s="11"/>
      <c r="U23" s="8">
        <v>4</v>
      </c>
      <c r="V23" s="8">
        <v>0</v>
      </c>
      <c r="W23" s="8">
        <v>1</v>
      </c>
      <c r="X23" s="13">
        <f t="shared" si="1"/>
        <v>25</v>
      </c>
      <c r="Y23" s="8" t="s">
        <v>83</v>
      </c>
    </row>
    <row r="24" ht="33" customHeight="1">
      <c r="U24">
        <f>SUM(U3:U23)</f>
        <v>93</v>
      </c>
    </row>
    <row r="25" ht="15">
      <c r="A25" s="26" t="s">
        <v>53</v>
      </c>
    </row>
    <row r="26" ht="15">
      <c r="A26" s="27" t="s">
        <v>54</v>
      </c>
    </row>
    <row r="27" ht="15">
      <c r="A27" s="28" t="s">
        <v>55</v>
      </c>
    </row>
    <row r="28" ht="15">
      <c r="A28" s="22" t="s">
        <v>56</v>
      </c>
    </row>
  </sheetData>
  <sheetProtection/>
  <mergeCells count="1">
    <mergeCell ref="E1:T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53"/>
  <sheetViews>
    <sheetView zoomScalePageLayoutView="0" workbookViewId="0" topLeftCell="A1">
      <selection activeCell="A21" sqref="A21"/>
    </sheetView>
  </sheetViews>
  <sheetFormatPr defaultColWidth="9.140625" defaultRowHeight="15"/>
  <cols>
    <col min="1" max="1" width="95.00390625" style="31" customWidth="1"/>
    <col min="2" max="2" width="95.28125" style="31" customWidth="1"/>
    <col min="3" max="16384" width="9.140625" style="31" customWidth="1"/>
  </cols>
  <sheetData>
    <row r="1" spans="1:2" ht="15.75">
      <c r="A1" s="33" t="s">
        <v>86</v>
      </c>
      <c r="B1" s="33"/>
    </row>
    <row r="3" ht="15.75">
      <c r="A3" s="34" t="s">
        <v>73</v>
      </c>
    </row>
    <row r="4" spans="1:2" ht="31.5">
      <c r="A4" s="31" t="s">
        <v>57</v>
      </c>
      <c r="B4" s="31" t="s">
        <v>104</v>
      </c>
    </row>
    <row r="6" ht="15.75">
      <c r="A6" s="34" t="s">
        <v>14</v>
      </c>
    </row>
    <row r="7" spans="1:2" ht="31.5">
      <c r="A7" s="31" t="s">
        <v>58</v>
      </c>
      <c r="B7" s="31" t="s">
        <v>105</v>
      </c>
    </row>
    <row r="9" ht="15.75">
      <c r="A9" s="34" t="s">
        <v>28</v>
      </c>
    </row>
    <row r="10" spans="1:2" ht="31.5">
      <c r="A10" s="31" t="s">
        <v>82</v>
      </c>
      <c r="B10" s="31" t="s">
        <v>87</v>
      </c>
    </row>
    <row r="12" ht="15.75">
      <c r="A12" s="34" t="s">
        <v>78</v>
      </c>
    </row>
    <row r="13" spans="1:2" ht="17.25" customHeight="1">
      <c r="A13" s="31" t="s">
        <v>79</v>
      </c>
      <c r="B13" s="31" t="s">
        <v>80</v>
      </c>
    </row>
    <row r="15" spans="1:2" ht="15.75">
      <c r="A15" s="33" t="s">
        <v>76</v>
      </c>
      <c r="B15" s="33"/>
    </row>
    <row r="17" ht="15.75">
      <c r="A17" s="34" t="s">
        <v>16</v>
      </c>
    </row>
    <row r="18" spans="1:2" ht="63">
      <c r="A18" s="31" t="s">
        <v>75</v>
      </c>
      <c r="B18" s="31" t="s">
        <v>88</v>
      </c>
    </row>
    <row r="20" ht="15.75">
      <c r="A20" s="34" t="s">
        <v>81</v>
      </c>
    </row>
    <row r="21" spans="1:2" ht="47.25">
      <c r="A21" s="31" t="s">
        <v>91</v>
      </c>
      <c r="B21" s="31" t="s">
        <v>92</v>
      </c>
    </row>
    <row r="23" spans="1:2" ht="31.5">
      <c r="A23" s="31" t="s">
        <v>89</v>
      </c>
      <c r="B23" s="31" t="s">
        <v>90</v>
      </c>
    </row>
    <row r="25" ht="15.75">
      <c r="A25" s="34" t="s">
        <v>61</v>
      </c>
    </row>
    <row r="26" spans="1:2" ht="31.5">
      <c r="A26" s="31" t="s">
        <v>62</v>
      </c>
      <c r="B26" s="31" t="s">
        <v>93</v>
      </c>
    </row>
    <row r="28" ht="15.75">
      <c r="A28" s="34" t="s">
        <v>28</v>
      </c>
    </row>
    <row r="29" spans="1:2" ht="15.75">
      <c r="A29" s="31" t="s">
        <v>63</v>
      </c>
      <c r="B29" s="31" t="s">
        <v>94</v>
      </c>
    </row>
    <row r="30" spans="1:2" ht="15.75">
      <c r="A30" s="31" t="s">
        <v>64</v>
      </c>
      <c r="B30" s="31" t="s">
        <v>95</v>
      </c>
    </row>
    <row r="31" spans="1:2" ht="15.75">
      <c r="A31" s="31" t="s">
        <v>65</v>
      </c>
      <c r="B31" s="31" t="s">
        <v>96</v>
      </c>
    </row>
    <row r="32" ht="15.75">
      <c r="A32" s="31" t="s">
        <v>66</v>
      </c>
    </row>
    <row r="33" ht="31.5">
      <c r="A33" s="31" t="s">
        <v>67</v>
      </c>
    </row>
    <row r="34" ht="15.75">
      <c r="A34" s="31" t="s">
        <v>68</v>
      </c>
    </row>
    <row r="35" ht="15.75">
      <c r="A35" s="31" t="s">
        <v>69</v>
      </c>
    </row>
    <row r="36" ht="47.25">
      <c r="A36" s="31" t="s">
        <v>72</v>
      </c>
    </row>
    <row r="37" ht="47.25">
      <c r="A37" s="31" t="s">
        <v>70</v>
      </c>
    </row>
    <row r="39" spans="1:2" ht="15.75">
      <c r="A39" s="33" t="s">
        <v>77</v>
      </c>
      <c r="B39" s="33"/>
    </row>
    <row r="41" ht="15.75">
      <c r="A41" s="34" t="s">
        <v>73</v>
      </c>
    </row>
    <row r="42" spans="1:2" ht="47.25">
      <c r="A42" s="31" t="s">
        <v>98</v>
      </c>
      <c r="B42" s="31" t="s">
        <v>97</v>
      </c>
    </row>
    <row r="44" ht="15.75">
      <c r="A44" s="34" t="s">
        <v>14</v>
      </c>
    </row>
    <row r="45" spans="1:2" ht="33.75" customHeight="1">
      <c r="A45" s="31" t="s">
        <v>99</v>
      </c>
      <c r="B45" s="32" t="s">
        <v>102</v>
      </c>
    </row>
    <row r="46" spans="1:2" ht="36" customHeight="1">
      <c r="A46" s="31" t="s">
        <v>59</v>
      </c>
      <c r="B46" s="32"/>
    </row>
    <row r="47" ht="15.75">
      <c r="A47" s="31" t="s">
        <v>60</v>
      </c>
    </row>
    <row r="49" ht="15.75">
      <c r="A49" s="34" t="s">
        <v>61</v>
      </c>
    </row>
    <row r="50" spans="1:2" ht="47.25">
      <c r="A50" s="31" t="s">
        <v>100</v>
      </c>
      <c r="B50" s="31" t="s">
        <v>101</v>
      </c>
    </row>
    <row r="52" ht="15.75">
      <c r="A52" s="34" t="s">
        <v>71</v>
      </c>
    </row>
    <row r="53" spans="1:2" ht="31.5">
      <c r="A53" s="31" t="s">
        <v>74</v>
      </c>
      <c r="B53" s="31" t="s">
        <v>103</v>
      </c>
    </row>
  </sheetData>
  <sheetProtection/>
  <mergeCells count="4">
    <mergeCell ref="A15:B15"/>
    <mergeCell ref="A39:B39"/>
    <mergeCell ref="A1:B1"/>
    <mergeCell ref="B45:B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Tartu Linnavalitsus</dc:creator>
  <cp:keywords/>
  <dc:description/>
  <cp:lastModifiedBy>Kasutaja</cp:lastModifiedBy>
  <dcterms:created xsi:type="dcterms:W3CDTF">2016-10-13T11:41:52Z</dcterms:created>
  <dcterms:modified xsi:type="dcterms:W3CDTF">2016-10-20T13:04:29Z</dcterms:modified>
  <cp:category/>
  <cp:version/>
  <cp:contentType/>
  <cp:contentStatus/>
</cp:coreProperties>
</file>